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onnee ITIE\donnée ITIE 2022\"/>
    </mc:Choice>
  </mc:AlternateContent>
  <bookViews>
    <workbookView xWindow="0" yWindow="0" windowWidth="24000" windowHeight="9645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F31" i="1" l="1"/>
  <c r="J31" i="1"/>
  <c r="C43" i="1"/>
  <c r="E31" i="1"/>
  <c r="D31" i="1"/>
  <c r="G31" i="1" l="1"/>
  <c r="I31" i="1"/>
  <c r="C31" i="1"/>
  <c r="K31" i="1" s="1"/>
</calcChain>
</file>

<file path=xl/sharedStrings.xml><?xml version="1.0" encoding="utf-8"?>
<sst xmlns="http://schemas.openxmlformats.org/spreadsheetml/2006/main" count="121" uniqueCount="97">
  <si>
    <t>Blocs</t>
  </si>
  <si>
    <t>C-10</t>
  </si>
  <si>
    <t>C-12</t>
  </si>
  <si>
    <t>C-13</t>
  </si>
  <si>
    <t>C-15</t>
  </si>
  <si>
    <t>C-31</t>
  </si>
  <si>
    <t>GTA</t>
  </si>
  <si>
    <t xml:space="preserve">Pourcentage </t>
  </si>
  <si>
    <t>Le type de permis</t>
  </si>
  <si>
    <t>Exploration</t>
  </si>
  <si>
    <t>Exploitation</t>
  </si>
  <si>
    <t>Le nom de la société</t>
  </si>
  <si>
    <t>Shell</t>
  </si>
  <si>
    <t>BP</t>
  </si>
  <si>
    <t>Total</t>
  </si>
  <si>
    <t>Le matricule fiscale</t>
  </si>
  <si>
    <t>NIF: 619429</t>
  </si>
  <si>
    <t>NIF: 00409136</t>
  </si>
  <si>
    <t>NIF: 00455386</t>
  </si>
  <si>
    <t>L’adresse physique</t>
  </si>
  <si>
    <t>ILOT C ZRC318</t>
  </si>
  <si>
    <t>Immeuble
 El Emel 
ZRA n°433</t>
  </si>
  <si>
    <t xml:space="preserve">Ilot M n° 058  
     BP: 5111 Tavragh-zeina </t>
  </si>
  <si>
    <t>La date d’attribution</t>
  </si>
  <si>
    <t>La date de fin de validité</t>
  </si>
  <si>
    <t>Expiration  
prévue Le 
29/08/2027</t>
  </si>
  <si>
    <t>Expiration
 prévue Le
 14/06/2022</t>
  </si>
  <si>
    <t>Expiration prévue Le 14/06/2022</t>
  </si>
  <si>
    <t>Expiration 
prévue Le 
29/01/2029</t>
  </si>
  <si>
    <t>La superficie</t>
  </si>
  <si>
    <t>12500Km²</t>
  </si>
  <si>
    <t>5150 Km²</t>
  </si>
  <si>
    <t>5876,84 Km²</t>
  </si>
  <si>
    <t>9950 Km²</t>
  </si>
  <si>
    <t>4225 Km²</t>
  </si>
  <si>
    <t>523Km²</t>
  </si>
  <si>
    <t>La référence/arrêté d’octroi</t>
  </si>
  <si>
    <t>déc N°2018-133 
du 29/08/2018</t>
  </si>
  <si>
    <t>déc N°2012-094
 du 24/04/2012</t>
  </si>
  <si>
    <t>déc N°2012-093 
du 24/04/2012</t>
  </si>
  <si>
    <t>déc N°2019-014 
du22/01/2019</t>
  </si>
  <si>
    <t>déc N°2019-013  
du 22/01/2018</t>
  </si>
  <si>
    <t>L’état d’avancement des gisements</t>
  </si>
  <si>
    <t>Préparation aux opérations de développement</t>
  </si>
  <si>
    <t>Localisation</t>
  </si>
  <si>
    <t>GTA (C8, Sénégal)</t>
  </si>
  <si>
    <t>L’opérateur</t>
  </si>
  <si>
    <t>Les réserves estimées</t>
  </si>
  <si>
    <t>12 TCF</t>
  </si>
  <si>
    <t>Date de début d’exploitation</t>
  </si>
  <si>
    <t>Etat des travaux</t>
  </si>
  <si>
    <t>Opérations de développement</t>
  </si>
  <si>
    <t>La carte pétrolière</t>
  </si>
  <si>
    <t>Redevances superficiaires</t>
  </si>
  <si>
    <t>Formation</t>
  </si>
  <si>
    <t>Bonus de signature</t>
  </si>
  <si>
    <t>TOTAL</t>
  </si>
  <si>
    <t>Pénalité</t>
  </si>
  <si>
    <t xml:space="preserve">déc N°2019-033 du 15/03/2019 </t>
  </si>
  <si>
    <t>Capacity Buildding</t>
  </si>
  <si>
    <t>Commission Environementale</t>
  </si>
  <si>
    <t xml:space="preserve">Shell </t>
  </si>
  <si>
    <t>*vente des données sismiques speculatives</t>
  </si>
  <si>
    <t>TGS</t>
  </si>
  <si>
    <t>*vente des données sismiques speculatives ( les détailles dans le tableau ci-dessous)</t>
  </si>
  <si>
    <t>NB: Tous les montants sont en USD Dollar</t>
  </si>
  <si>
    <t>Capricorn</t>
  </si>
  <si>
    <t>C-7</t>
  </si>
  <si>
    <t>BirAllah</t>
  </si>
  <si>
    <t>Société</t>
  </si>
  <si>
    <t>Année</t>
  </si>
  <si>
    <t>Montant</t>
  </si>
  <si>
    <t>Date de virement</t>
  </si>
  <si>
    <t xml:space="preserve">Ilot O n° 91-92 rue Mamadou Konate  
</t>
  </si>
  <si>
    <t>15/05/2021</t>
  </si>
  <si>
    <t xml:space="preserve">150 000 frais de formation et 14 925 redevance superficiaires en date du 25/02/2022 </t>
  </si>
  <si>
    <t>66 667 frais de formation et 6633 redevance superficiaires en date du 29/11/2022</t>
  </si>
  <si>
    <t>2450m²</t>
  </si>
  <si>
    <t>* La société Total a effectué deux paiements durant l'année 2022 pour le bloc C15  detailé comme suit:</t>
  </si>
  <si>
    <t>Expiration
 prévue Le
 14/05/2023</t>
  </si>
  <si>
    <t>7300 Km²</t>
  </si>
  <si>
    <t>déc N°2021-051  
du 03/05/2021</t>
  </si>
  <si>
    <t>Tous revenus en  nature collectés du secteur pétrolier durant l'année 2022</t>
  </si>
  <si>
    <t>Nouvelles lois et réglementations portant sur secteur pétrolier entrées en vigueurs en 2022</t>
  </si>
  <si>
    <t>Procédures et dossiers des appels d’offres pour les contrats octroyés en 2022</t>
  </si>
  <si>
    <t>Statistique de l'Exportation pour la période 2022(Bbl/Huile)</t>
  </si>
  <si>
    <t>Statistique de la production pour la période 2022 (Bbl/Huile)</t>
  </si>
  <si>
    <t>Loi N° 25-2021, publiée le 15 mars 2022, Complétant et modifiant certaines dispositions de la loi n°2010-033 du 20 juillet 2010, modifiée, portant code des hydrocarbures bruts</t>
  </si>
  <si>
    <t>Expiration
 prévue Le
 29/04/2025</t>
  </si>
  <si>
    <t>Cadastre des permis pétroliers valides au 31 /12/2022 :</t>
  </si>
  <si>
    <t xml:space="preserve">déc N°2022-156 du 26/10/2022 </t>
  </si>
  <si>
    <t>BP 62%; Kosmos Energy 28%  SMH 10% (Exploratoin)</t>
  </si>
  <si>
    <t>BP 62%; Kosmos Energy 28%  SMH10% (Exploratoin)</t>
  </si>
  <si>
    <t>BP 59,24%; Kosmos Energy 26,76%  SMH 14% (Exploitation)</t>
  </si>
  <si>
    <t>Capricorn 90%  SMH 10% (Exploratoin)</t>
  </si>
  <si>
    <t>Total EP 90%  SMH 10% (Exploratoin)</t>
  </si>
  <si>
    <t>Shell 90%  SMH 10% (Exploratoin)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</si>
</sst>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  &quot;;&quot;-&quot;#,##0.00&quot;   &quot;;&quot; -&quot;00&quot;   &quot;;&quot; &quot;@&quot; &quot;"/>
    <numFmt numFmtId="165" formatCode="&quot; &quot;#,##0&quot;   &quot;;&quot;-&quot;#,##0&quot;   &quot;;&quot; -&quot;00&quot;   &quot;;&quot; &quot;@&quot; &quot;"/>
    <numFmt numFmtId="166" formatCode="_-* #,##0\ _€_-;\-* #,##0\ _€_-;_-* &quot;-&quot;??\ _€_-;_-@_-"/>
    <numFmt numFmtId="167" formatCode="[$-40C]d\-mmm;@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FF0000"/>
      <name val="Calibri"/>
      <family val="2"/>
    </font>
    <font>
      <b/>
      <sz val="14"/>
      <color rgb="FF000000"/>
      <name val="Calibri"/>
      <family val="2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1" fillId="0" borderId="0" applyNumberFormat="0" applyFont="0" applyBorder="0" applyProtection="0"/>
  </cellStyleXfs>
  <cellXfs count="51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1" fontId="5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165" fontId="5" fillId="2" borderId="1" xfId="1" applyNumberFormat="1" applyFont="1" applyFill="1" applyBorder="1" applyAlignment="1">
      <alignment horizontal="right" vertical="top"/>
    </xf>
    <xf numFmtId="165" fontId="8" fillId="2" borderId="1" xfId="1" applyNumberFormat="1" applyFont="1" applyFill="1" applyBorder="1" applyAlignment="1">
      <alignment horizontal="right" vertical="top"/>
    </xf>
    <xf numFmtId="165" fontId="6" fillId="2" borderId="1" xfId="1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165" fontId="4" fillId="0" borderId="1" xfId="1" applyNumberFormat="1" applyFont="1" applyBorder="1" applyAlignment="1">
      <alignment horizontal="right" vertical="top"/>
    </xf>
    <xf numFmtId="0" fontId="4" fillId="0" borderId="0" xfId="0" applyFont="1"/>
    <xf numFmtId="165" fontId="5" fillId="0" borderId="1" xfId="0" applyNumberFormat="1" applyFont="1" applyBorder="1" applyAlignment="1">
      <alignment horizontal="left" vertical="top"/>
    </xf>
    <xf numFmtId="165" fontId="6" fillId="0" borderId="1" xfId="0" applyNumberFormat="1" applyFont="1" applyBorder="1" applyAlignment="1">
      <alignment horizontal="left" vertical="top"/>
    </xf>
    <xf numFmtId="0" fontId="11" fillId="0" borderId="1" xfId="0" applyFont="1" applyBorder="1"/>
    <xf numFmtId="0" fontId="12" fillId="0" borderId="1" xfId="0" applyFont="1" applyBorder="1"/>
    <xf numFmtId="167" fontId="10" fillId="2" borderId="1" xfId="1" applyNumberFormat="1" applyFont="1" applyFill="1" applyBorder="1"/>
    <xf numFmtId="166" fontId="13" fillId="3" borderId="6" xfId="0" applyNumberFormat="1" applyFont="1" applyFill="1" applyBorder="1" applyAlignment="1">
      <alignment horizontal="right"/>
    </xf>
    <xf numFmtId="0" fontId="4" fillId="3" borderId="0" xfId="0" applyFont="1" applyFill="1"/>
    <xf numFmtId="164" fontId="12" fillId="0" borderId="1" xfId="1" applyFont="1" applyFill="1" applyBorder="1"/>
    <xf numFmtId="164" fontId="4" fillId="3" borderId="0" xfId="1" applyFont="1" applyFill="1"/>
    <xf numFmtId="165" fontId="4" fillId="0" borderId="0" xfId="0" applyNumberFormat="1" applyFont="1" applyAlignment="1">
      <alignment horizontal="left" vertical="top"/>
    </xf>
    <xf numFmtId="165" fontId="4" fillId="0" borderId="0" xfId="1" applyNumberFormat="1" applyFont="1" applyBorder="1" applyAlignment="1">
      <alignment horizontal="right" vertical="top"/>
    </xf>
    <xf numFmtId="0" fontId="12" fillId="0" borderId="0" xfId="0" applyFont="1"/>
    <xf numFmtId="165" fontId="6" fillId="0" borderId="1" xfId="1" applyNumberFormat="1" applyFont="1" applyFill="1" applyBorder="1" applyAlignment="1">
      <alignment horizontal="right" vertical="top"/>
    </xf>
    <xf numFmtId="165" fontId="8" fillId="0" borderId="1" xfId="1" applyNumberFormat="1" applyFont="1" applyFill="1" applyBorder="1" applyAlignment="1">
      <alignment horizontal="righ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</cellXfs>
  <cellStyles count="10">
    <cellStyle name="Milliers" xfId="1" builtinId="3" customBuiltin="1"/>
    <cellStyle name="Milliers 2" xfId="2"/>
    <cellStyle name="Milliers 2 2" xfId="3"/>
    <cellStyle name="Milliers 2 2 2" xfId="4"/>
    <cellStyle name="Milliers 3" xfId="5"/>
    <cellStyle name="Milliers 4" xfId="6"/>
    <cellStyle name="Normal" xfId="0" builtinId="0" customBuiltin="1"/>
    <cellStyle name="Normal 2" xfId="7"/>
    <cellStyle name="Normal 2 2" xfId="8"/>
    <cellStyle name="Normal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8" zoomScaleNormal="100" workbookViewId="0">
      <pane xSplit="20010" topLeftCell="N1"/>
      <selection activeCell="J21" sqref="J21"/>
      <selection pane="topRight" activeCell="N8" sqref="N8"/>
    </sheetView>
  </sheetViews>
  <sheetFormatPr baseColWidth="10" defaultColWidth="31.85546875" defaultRowHeight="12" x14ac:dyDescent="0.2"/>
  <cols>
    <col min="1" max="1" width="33.140625" style="2" customWidth="1"/>
    <col min="2" max="2" width="27.28515625" style="2" customWidth="1"/>
    <col min="3" max="3" width="13.85546875" style="2" customWidth="1"/>
    <col min="4" max="9" width="12" style="2" customWidth="1"/>
    <col min="10" max="10" width="14" style="2" customWidth="1"/>
    <col min="11" max="16384" width="31.85546875" style="2"/>
  </cols>
  <sheetData>
    <row r="1" spans="1:10" ht="18.75" x14ac:dyDescent="0.2">
      <c r="A1" s="5" t="s">
        <v>89</v>
      </c>
      <c r="B1" s="5"/>
      <c r="C1" s="12" t="s">
        <v>61</v>
      </c>
      <c r="D1" s="36" t="s">
        <v>14</v>
      </c>
      <c r="E1" s="38"/>
      <c r="F1" s="12" t="s">
        <v>66</v>
      </c>
      <c r="G1" s="36" t="s">
        <v>13</v>
      </c>
      <c r="H1" s="37"/>
      <c r="I1" s="37"/>
      <c r="J1" s="38"/>
    </row>
    <row r="2" spans="1:10" s="1" customFormat="1" x14ac:dyDescent="0.25">
      <c r="A2" s="34" t="s">
        <v>0</v>
      </c>
      <c r="B2" s="35"/>
      <c r="C2" s="5" t="s">
        <v>1</v>
      </c>
      <c r="D2" s="5" t="s">
        <v>4</v>
      </c>
      <c r="E2" s="5" t="s">
        <v>5</v>
      </c>
      <c r="F2" s="5" t="s">
        <v>67</v>
      </c>
      <c r="G2" s="5" t="s">
        <v>2</v>
      </c>
      <c r="H2" s="5" t="s">
        <v>3</v>
      </c>
      <c r="I2" s="5" t="s">
        <v>6</v>
      </c>
      <c r="J2" s="5" t="s">
        <v>68</v>
      </c>
    </row>
    <row r="3" spans="1:10" s="1" customFormat="1" ht="60" x14ac:dyDescent="0.25">
      <c r="A3" s="34" t="s">
        <v>7</v>
      </c>
      <c r="B3" s="35"/>
      <c r="C3" s="3" t="s">
        <v>96</v>
      </c>
      <c r="D3" s="3" t="s">
        <v>95</v>
      </c>
      <c r="E3" s="3" t="s">
        <v>95</v>
      </c>
      <c r="F3" s="3" t="s">
        <v>94</v>
      </c>
      <c r="G3" s="3" t="s">
        <v>91</v>
      </c>
      <c r="H3" s="3" t="s">
        <v>92</v>
      </c>
      <c r="I3" s="4" t="s">
        <v>93</v>
      </c>
      <c r="J3" s="4" t="s">
        <v>91</v>
      </c>
    </row>
    <row r="4" spans="1:10" s="1" customFormat="1" x14ac:dyDescent="0.25">
      <c r="A4" s="34" t="s">
        <v>8</v>
      </c>
      <c r="B4" s="35"/>
      <c r="C4" s="5" t="s">
        <v>9</v>
      </c>
      <c r="D4" s="5" t="s">
        <v>9</v>
      </c>
      <c r="E4" s="5" t="s">
        <v>9</v>
      </c>
      <c r="F4" s="5" t="s">
        <v>9</v>
      </c>
      <c r="G4" s="5" t="s">
        <v>9</v>
      </c>
      <c r="H4" s="5" t="s">
        <v>9</v>
      </c>
      <c r="I4" s="5" t="s">
        <v>10</v>
      </c>
      <c r="J4" s="5" t="s">
        <v>9</v>
      </c>
    </row>
    <row r="5" spans="1:10" s="1" customFormat="1" x14ac:dyDescent="0.25">
      <c r="A5" s="34" t="s">
        <v>11</v>
      </c>
      <c r="B5" s="35"/>
      <c r="C5" s="5" t="s">
        <v>12</v>
      </c>
      <c r="D5" s="5" t="s">
        <v>14</v>
      </c>
      <c r="E5" s="5" t="s">
        <v>14</v>
      </c>
      <c r="F5" s="5" t="s">
        <v>66</v>
      </c>
      <c r="G5" s="5" t="s">
        <v>13</v>
      </c>
      <c r="H5" s="5" t="s">
        <v>13</v>
      </c>
      <c r="I5" s="5" t="s">
        <v>13</v>
      </c>
      <c r="J5" s="5" t="s">
        <v>13</v>
      </c>
    </row>
    <row r="6" spans="1:10" s="1" customFormat="1" x14ac:dyDescent="0.25">
      <c r="A6" s="34" t="s">
        <v>15</v>
      </c>
      <c r="B6" s="35"/>
      <c r="C6" s="5" t="s">
        <v>16</v>
      </c>
      <c r="D6" s="5" t="s">
        <v>18</v>
      </c>
      <c r="E6" s="5" t="s">
        <v>18</v>
      </c>
      <c r="F6" s="5"/>
      <c r="G6" s="5" t="s">
        <v>17</v>
      </c>
      <c r="H6" s="5" t="s">
        <v>17</v>
      </c>
      <c r="I6" s="5"/>
      <c r="J6" s="5"/>
    </row>
    <row r="7" spans="1:10" s="1" customFormat="1" ht="48" x14ac:dyDescent="0.25">
      <c r="A7" s="34" t="s">
        <v>19</v>
      </c>
      <c r="B7" s="35"/>
      <c r="C7" s="8" t="s">
        <v>20</v>
      </c>
      <c r="D7" s="8" t="s">
        <v>22</v>
      </c>
      <c r="E7" s="8" t="s">
        <v>22</v>
      </c>
      <c r="F7" s="8" t="s">
        <v>73</v>
      </c>
      <c r="G7" s="8" t="s">
        <v>21</v>
      </c>
      <c r="H7" s="8" t="s">
        <v>21</v>
      </c>
      <c r="I7" s="8" t="s">
        <v>21</v>
      </c>
      <c r="J7" s="8" t="s">
        <v>21</v>
      </c>
    </row>
    <row r="8" spans="1:10" s="1" customFormat="1" x14ac:dyDescent="0.25">
      <c r="A8" s="34" t="s">
        <v>23</v>
      </c>
      <c r="B8" s="35"/>
      <c r="C8" s="9">
        <v>43342</v>
      </c>
      <c r="D8" s="9">
        <v>43495</v>
      </c>
      <c r="E8" s="9">
        <v>43495</v>
      </c>
      <c r="F8" s="9" t="s">
        <v>74</v>
      </c>
      <c r="G8" s="9">
        <v>41075</v>
      </c>
      <c r="H8" s="9">
        <v>41075</v>
      </c>
      <c r="I8" s="9">
        <v>43539</v>
      </c>
      <c r="J8" s="9">
        <v>45229</v>
      </c>
    </row>
    <row r="9" spans="1:10" s="1" customFormat="1" ht="36" x14ac:dyDescent="0.25">
      <c r="A9" s="34" t="s">
        <v>24</v>
      </c>
      <c r="B9" s="35"/>
      <c r="C9" s="8" t="s">
        <v>25</v>
      </c>
      <c r="D9" s="8" t="s">
        <v>28</v>
      </c>
      <c r="E9" s="8" t="s">
        <v>28</v>
      </c>
      <c r="F9" s="8" t="s">
        <v>79</v>
      </c>
      <c r="G9" s="8" t="s">
        <v>26</v>
      </c>
      <c r="H9" s="8" t="s">
        <v>27</v>
      </c>
      <c r="I9" s="9">
        <v>54496.5</v>
      </c>
      <c r="J9" s="8" t="s">
        <v>88</v>
      </c>
    </row>
    <row r="10" spans="1:10" s="1" customFormat="1" x14ac:dyDescent="0.25">
      <c r="A10" s="34" t="s">
        <v>29</v>
      </c>
      <c r="B10" s="35"/>
      <c r="C10" s="5" t="s">
        <v>30</v>
      </c>
      <c r="D10" s="5" t="s">
        <v>33</v>
      </c>
      <c r="E10" s="5" t="s">
        <v>34</v>
      </c>
      <c r="F10" s="5" t="s">
        <v>80</v>
      </c>
      <c r="G10" s="5" t="s">
        <v>31</v>
      </c>
      <c r="H10" s="5" t="s">
        <v>32</v>
      </c>
      <c r="I10" s="5" t="s">
        <v>35</v>
      </c>
      <c r="J10" s="5" t="s">
        <v>77</v>
      </c>
    </row>
    <row r="11" spans="1:10" s="1" customFormat="1" ht="48" x14ac:dyDescent="0.25">
      <c r="A11" s="34" t="s">
        <v>36</v>
      </c>
      <c r="B11" s="35"/>
      <c r="C11" s="8" t="s">
        <v>37</v>
      </c>
      <c r="D11" s="8" t="s">
        <v>40</v>
      </c>
      <c r="E11" s="8" t="s">
        <v>41</v>
      </c>
      <c r="F11" s="8" t="s">
        <v>81</v>
      </c>
      <c r="G11" s="8" t="s">
        <v>38</v>
      </c>
      <c r="H11" s="8" t="s">
        <v>39</v>
      </c>
      <c r="I11" s="8" t="s">
        <v>58</v>
      </c>
      <c r="J11" s="8" t="s">
        <v>90</v>
      </c>
    </row>
    <row r="12" spans="1:10" s="1" customFormat="1" ht="60" x14ac:dyDescent="0.25">
      <c r="A12" s="34" t="s">
        <v>42</v>
      </c>
      <c r="B12" s="35"/>
      <c r="C12" s="5"/>
      <c r="D12" s="5"/>
      <c r="E12" s="5"/>
      <c r="F12" s="5"/>
      <c r="G12" s="5"/>
      <c r="H12" s="5"/>
      <c r="I12" s="8" t="s">
        <v>43</v>
      </c>
      <c r="J12" s="5"/>
    </row>
    <row r="13" spans="1:10" s="1" customFormat="1" x14ac:dyDescent="0.25">
      <c r="A13" s="34" t="s">
        <v>44</v>
      </c>
      <c r="B13" s="35"/>
      <c r="C13" s="5"/>
      <c r="D13" s="5"/>
      <c r="E13" s="5"/>
      <c r="F13" s="5"/>
      <c r="G13" s="5"/>
      <c r="H13" s="5"/>
      <c r="I13" s="5" t="s">
        <v>45</v>
      </c>
      <c r="J13" s="5"/>
    </row>
    <row r="14" spans="1:10" s="1" customFormat="1" x14ac:dyDescent="0.25">
      <c r="A14" s="34" t="s">
        <v>46</v>
      </c>
      <c r="B14" s="35"/>
      <c r="C14" s="5"/>
      <c r="D14" s="5"/>
      <c r="E14" s="5"/>
      <c r="F14" s="5"/>
      <c r="G14" s="5"/>
      <c r="H14" s="5"/>
      <c r="I14" s="5" t="s">
        <v>13</v>
      </c>
      <c r="J14" s="5"/>
    </row>
    <row r="15" spans="1:10" s="1" customFormat="1" x14ac:dyDescent="0.25">
      <c r="A15" s="34" t="s">
        <v>47</v>
      </c>
      <c r="B15" s="35"/>
      <c r="C15" s="5"/>
      <c r="D15" s="5"/>
      <c r="E15" s="5"/>
      <c r="F15" s="5"/>
      <c r="G15" s="5"/>
      <c r="H15" s="5"/>
      <c r="I15" s="5" t="s">
        <v>48</v>
      </c>
      <c r="J15" s="5"/>
    </row>
    <row r="16" spans="1:10" s="1" customFormat="1" x14ac:dyDescent="0.25">
      <c r="A16" s="34" t="s">
        <v>49</v>
      </c>
      <c r="B16" s="35"/>
      <c r="C16" s="5"/>
      <c r="D16" s="5"/>
      <c r="E16" s="5"/>
      <c r="F16" s="5"/>
      <c r="G16" s="5"/>
      <c r="H16" s="5"/>
      <c r="I16" s="9">
        <v>43524</v>
      </c>
      <c r="J16" s="5"/>
    </row>
    <row r="17" spans="1:11" s="1" customFormat="1" ht="48" x14ac:dyDescent="0.25">
      <c r="A17" s="34" t="s">
        <v>50</v>
      </c>
      <c r="B17" s="35"/>
      <c r="C17" s="5"/>
      <c r="D17" s="5"/>
      <c r="E17" s="5"/>
      <c r="F17" s="5"/>
      <c r="G17" s="5"/>
      <c r="H17" s="5"/>
      <c r="I17" s="8" t="s">
        <v>51</v>
      </c>
      <c r="J17" s="5"/>
    </row>
    <row r="18" spans="1:11" s="11" customFormat="1" ht="23.45" customHeight="1" x14ac:dyDescent="0.25">
      <c r="A18" s="39" t="s">
        <v>83</v>
      </c>
      <c r="B18" s="40"/>
      <c r="C18" s="46" t="s">
        <v>87</v>
      </c>
      <c r="D18" s="47"/>
      <c r="E18" s="47"/>
      <c r="F18" s="47"/>
      <c r="G18" s="47"/>
      <c r="H18" s="47"/>
      <c r="I18" s="47"/>
      <c r="J18" s="48"/>
    </row>
    <row r="19" spans="1:11" s="1" customFormat="1" x14ac:dyDescent="0.25">
      <c r="A19" s="34" t="s">
        <v>84</v>
      </c>
      <c r="B19" s="35"/>
      <c r="C19" s="5"/>
      <c r="D19" s="5"/>
      <c r="E19" s="5"/>
      <c r="F19" s="5"/>
      <c r="G19" s="5"/>
      <c r="H19" s="5"/>
      <c r="I19" s="5"/>
      <c r="J19" s="5"/>
    </row>
    <row r="20" spans="1:11" s="1" customFormat="1" x14ac:dyDescent="0.25">
      <c r="A20" s="34" t="s">
        <v>85</v>
      </c>
      <c r="B20" s="35"/>
      <c r="C20" s="5"/>
      <c r="D20" s="5"/>
      <c r="E20" s="5"/>
      <c r="F20" s="5"/>
      <c r="G20" s="5"/>
      <c r="H20" s="5"/>
      <c r="I20" s="5"/>
      <c r="J20" s="5"/>
    </row>
    <row r="21" spans="1:11" s="1" customFormat="1" x14ac:dyDescent="0.25">
      <c r="A21" s="34" t="s">
        <v>86</v>
      </c>
      <c r="B21" s="35"/>
      <c r="C21" s="5"/>
      <c r="D21" s="5"/>
      <c r="E21" s="5"/>
      <c r="F21" s="5"/>
      <c r="G21" s="5"/>
      <c r="H21" s="5"/>
      <c r="I21" s="5"/>
      <c r="J21" s="5"/>
    </row>
    <row r="22" spans="1:11" s="1" customFormat="1" x14ac:dyDescent="0.25">
      <c r="A22" s="34" t="s">
        <v>52</v>
      </c>
      <c r="B22" s="35"/>
      <c r="C22" s="5"/>
      <c r="D22" s="5"/>
      <c r="E22" s="5"/>
      <c r="F22" s="5"/>
      <c r="G22" s="5"/>
      <c r="H22" s="5"/>
      <c r="I22" s="5"/>
      <c r="J22" s="5"/>
    </row>
    <row r="23" spans="1:11" s="1" customFormat="1" ht="24" customHeight="1" x14ac:dyDescent="0.25">
      <c r="A23" s="49" t="s">
        <v>82</v>
      </c>
      <c r="B23" s="50"/>
      <c r="C23" s="5"/>
      <c r="D23" s="5"/>
      <c r="E23" s="5"/>
      <c r="F23" s="5"/>
      <c r="G23" s="5"/>
      <c r="H23" s="5"/>
      <c r="I23" s="5"/>
      <c r="J23" s="5"/>
    </row>
    <row r="24" spans="1:11" s="1" customFormat="1" x14ac:dyDescent="0.25">
      <c r="A24" s="41" t="s">
        <v>53</v>
      </c>
      <c r="B24" s="42"/>
      <c r="C24" s="14">
        <v>46000</v>
      </c>
      <c r="D24" s="16">
        <v>21558</v>
      </c>
      <c r="E24" s="16">
        <v>6338</v>
      </c>
      <c r="F24" s="16">
        <v>14600</v>
      </c>
      <c r="G24" s="15"/>
      <c r="H24" s="16"/>
      <c r="I24" s="16">
        <v>88910</v>
      </c>
      <c r="J24" s="20">
        <v>9800</v>
      </c>
    </row>
    <row r="25" spans="1:11" s="7" customFormat="1" x14ac:dyDescent="0.25">
      <c r="A25" s="41" t="s">
        <v>54</v>
      </c>
      <c r="B25" s="42"/>
      <c r="C25" s="16">
        <v>350000</v>
      </c>
      <c r="D25" s="16">
        <v>216667</v>
      </c>
      <c r="E25" s="16">
        <v>150000</v>
      </c>
      <c r="F25" s="16">
        <v>300000</v>
      </c>
      <c r="G25" s="16">
        <v>134790</v>
      </c>
      <c r="H25" s="16"/>
      <c r="I25" s="16">
        <v>600000</v>
      </c>
      <c r="J25" s="21">
        <v>51780</v>
      </c>
    </row>
    <row r="26" spans="1:11" s="10" customFormat="1" x14ac:dyDescent="0.25">
      <c r="A26" s="41" t="s">
        <v>60</v>
      </c>
      <c r="B26" s="42"/>
      <c r="C26" s="32">
        <v>350000</v>
      </c>
      <c r="D26" s="32">
        <v>200000</v>
      </c>
      <c r="E26" s="32">
        <v>200000</v>
      </c>
      <c r="F26" s="32">
        <v>600000</v>
      </c>
      <c r="G26" s="32"/>
      <c r="H26" s="32"/>
      <c r="I26" s="33"/>
      <c r="J26" s="21">
        <v>17260.27</v>
      </c>
    </row>
    <row r="27" spans="1:11" s="7" customFormat="1" x14ac:dyDescent="0.25">
      <c r="A27" s="41" t="s">
        <v>59</v>
      </c>
      <c r="B27" s="42"/>
      <c r="C27" s="32">
        <v>350000</v>
      </c>
      <c r="D27" s="32">
        <v>300000</v>
      </c>
      <c r="E27" s="32">
        <v>300000</v>
      </c>
      <c r="F27" s="32">
        <v>600000</v>
      </c>
      <c r="G27" s="32"/>
      <c r="H27" s="32"/>
      <c r="I27" s="32"/>
      <c r="J27" s="21">
        <v>60411</v>
      </c>
    </row>
    <row r="28" spans="1:11" s="1" customFormat="1" x14ac:dyDescent="0.25">
      <c r="A28" s="41" t="s">
        <v>55</v>
      </c>
      <c r="B28" s="42"/>
      <c r="C28" s="14"/>
      <c r="D28" s="15"/>
      <c r="E28" s="15"/>
      <c r="F28" s="14"/>
      <c r="G28" s="15"/>
      <c r="H28" s="15"/>
      <c r="I28" s="15"/>
      <c r="J28" s="20">
        <v>1000000</v>
      </c>
    </row>
    <row r="29" spans="1:11" s="1" customFormat="1" x14ac:dyDescent="0.25">
      <c r="A29" s="41" t="s">
        <v>57</v>
      </c>
      <c r="B29" s="42"/>
      <c r="C29" s="14"/>
      <c r="D29" s="15"/>
      <c r="E29" s="15"/>
      <c r="F29" s="14"/>
      <c r="G29" s="15"/>
      <c r="H29" s="16">
        <v>22000000</v>
      </c>
      <c r="I29" s="15"/>
      <c r="J29" s="20"/>
    </row>
    <row r="30" spans="1:11" s="1" customFormat="1" x14ac:dyDescent="0.25">
      <c r="A30" s="41" t="s">
        <v>64</v>
      </c>
      <c r="B30" s="42"/>
      <c r="C30" s="17"/>
      <c r="D30" s="17"/>
      <c r="E30" s="17"/>
      <c r="F30" s="17"/>
      <c r="G30" s="17"/>
      <c r="H30" s="17"/>
      <c r="I30" s="17"/>
      <c r="J30" s="20"/>
    </row>
    <row r="31" spans="1:11" s="6" customFormat="1" x14ac:dyDescent="0.25">
      <c r="A31" s="41" t="s">
        <v>56</v>
      </c>
      <c r="B31" s="42"/>
      <c r="C31" s="18">
        <f>SUM(C24:C30)</f>
        <v>1096000</v>
      </c>
      <c r="D31" s="18">
        <f t="shared" ref="D31:F31" si="0">SUM(D24:D30)</f>
        <v>738225</v>
      </c>
      <c r="E31" s="18">
        <f t="shared" si="0"/>
        <v>656338</v>
      </c>
      <c r="F31" s="18">
        <f t="shared" si="0"/>
        <v>1514600</v>
      </c>
      <c r="G31" s="18">
        <f t="shared" ref="G31:J31" si="1">SUM(G24:G30)</f>
        <v>134790</v>
      </c>
      <c r="H31" s="18">
        <f t="shared" si="1"/>
        <v>22000000</v>
      </c>
      <c r="I31" s="18">
        <f t="shared" si="1"/>
        <v>688910</v>
      </c>
      <c r="J31" s="18">
        <f t="shared" si="1"/>
        <v>1139251.27</v>
      </c>
      <c r="K31" s="29">
        <f>SUM(C31:J31)</f>
        <v>27968114.27</v>
      </c>
    </row>
    <row r="32" spans="1:11" s="6" customFormat="1" x14ac:dyDescent="0.25">
      <c r="C32" s="30"/>
      <c r="D32" s="30"/>
      <c r="E32" s="30"/>
      <c r="F32" s="30"/>
      <c r="G32" s="30"/>
      <c r="H32" s="30"/>
      <c r="I32" s="30"/>
      <c r="J32" s="30"/>
      <c r="K32" s="29"/>
    </row>
    <row r="33" spans="1:11" s="6" customFormat="1" x14ac:dyDescent="0.2">
      <c r="A33" s="31" t="s">
        <v>78</v>
      </c>
      <c r="B33" s="31"/>
      <c r="C33" s="31"/>
      <c r="D33" s="31"/>
      <c r="E33" s="31"/>
      <c r="F33" s="31"/>
      <c r="G33" s="31"/>
      <c r="H33" s="30"/>
      <c r="I33" s="30"/>
      <c r="J33" s="30"/>
      <c r="K33" s="29"/>
    </row>
    <row r="34" spans="1:11" s="6" customFormat="1" x14ac:dyDescent="0.2">
      <c r="A34" s="31" t="s">
        <v>75</v>
      </c>
      <c r="B34" s="31"/>
      <c r="C34" s="31"/>
      <c r="D34" s="31"/>
      <c r="E34" s="31"/>
      <c r="F34" s="31"/>
      <c r="G34" s="31"/>
      <c r="H34" s="30"/>
      <c r="I34" s="30"/>
      <c r="J34" s="30"/>
      <c r="K34" s="29"/>
    </row>
    <row r="35" spans="1:11" s="1" customFormat="1" x14ac:dyDescent="0.2">
      <c r="A35" s="31" t="s">
        <v>76</v>
      </c>
      <c r="B35" s="31"/>
      <c r="C35" s="31"/>
      <c r="D35" s="31"/>
      <c r="E35" s="31"/>
      <c r="F35" s="31"/>
      <c r="G35" s="31"/>
    </row>
    <row r="36" spans="1:11" s="1" customFormat="1" x14ac:dyDescent="0.2">
      <c r="A36" s="31"/>
      <c r="B36" s="31"/>
      <c r="C36" s="31"/>
      <c r="D36" s="31"/>
      <c r="E36" s="31"/>
      <c r="F36" s="31"/>
      <c r="G36" s="31"/>
    </row>
    <row r="37" spans="1:11" s="1" customFormat="1" x14ac:dyDescent="0.2">
      <c r="A37" s="31"/>
      <c r="B37" s="31"/>
      <c r="C37" s="31"/>
      <c r="D37" s="31"/>
      <c r="E37" s="31"/>
      <c r="F37" s="31"/>
      <c r="G37" s="31"/>
    </row>
    <row r="38" spans="1:11" s="1" customFormat="1" x14ac:dyDescent="0.25">
      <c r="A38" s="43" t="s">
        <v>62</v>
      </c>
      <c r="B38" s="43"/>
      <c r="C38" s="6"/>
      <c r="D38" s="6"/>
      <c r="E38" s="6"/>
      <c r="F38" s="6"/>
    </row>
    <row r="39" spans="1:11" x14ac:dyDescent="0.2">
      <c r="A39" s="22" t="s">
        <v>69</v>
      </c>
      <c r="B39" s="22" t="s">
        <v>70</v>
      </c>
      <c r="C39" s="22" t="s">
        <v>71</v>
      </c>
      <c r="D39" s="22" t="s">
        <v>72</v>
      </c>
      <c r="E39" s="11"/>
      <c r="F39" s="11"/>
      <c r="G39" s="44"/>
      <c r="H39" s="11"/>
    </row>
    <row r="40" spans="1:11" x14ac:dyDescent="0.2">
      <c r="A40" s="45" t="s">
        <v>63</v>
      </c>
      <c r="B40" s="23">
        <v>2022</v>
      </c>
      <c r="C40" s="27">
        <v>432550.13</v>
      </c>
      <c r="D40" s="24">
        <v>44847</v>
      </c>
      <c r="E40" s="11"/>
      <c r="F40" s="11"/>
      <c r="G40" s="44"/>
      <c r="H40" s="11"/>
    </row>
    <row r="41" spans="1:11" ht="22.5" customHeight="1" x14ac:dyDescent="0.2">
      <c r="A41" s="45"/>
      <c r="B41" s="23">
        <v>2022</v>
      </c>
      <c r="C41" s="27">
        <v>1230427.1100000001</v>
      </c>
      <c r="D41" s="24">
        <v>44886</v>
      </c>
      <c r="E41" s="11"/>
      <c r="F41" s="11"/>
      <c r="G41" s="44"/>
      <c r="H41" s="11"/>
    </row>
    <row r="42" spans="1:11" x14ac:dyDescent="0.2">
      <c r="A42" s="45"/>
      <c r="B42" s="23">
        <v>2022</v>
      </c>
      <c r="C42" s="27">
        <v>1939404.44</v>
      </c>
      <c r="D42" s="24">
        <v>44888</v>
      </c>
    </row>
    <row r="43" spans="1:11" ht="12.75" x14ac:dyDescent="0.2">
      <c r="A43" s="13" t="s">
        <v>56</v>
      </c>
      <c r="B43" s="25"/>
      <c r="C43" s="28">
        <f>SUM(C40:C42)</f>
        <v>3602381.68</v>
      </c>
      <c r="D43" s="26"/>
    </row>
    <row r="46" spans="1:11" x14ac:dyDescent="0.2">
      <c r="A46" s="19" t="s">
        <v>65</v>
      </c>
    </row>
  </sheetData>
  <mergeCells count="36">
    <mergeCell ref="C18:J18"/>
    <mergeCell ref="A20:B20"/>
    <mergeCell ref="A21:B21"/>
    <mergeCell ref="A23:B23"/>
    <mergeCell ref="A22:B22"/>
    <mergeCell ref="A24:B24"/>
    <mergeCell ref="A30:B30"/>
    <mergeCell ref="A31:B31"/>
    <mergeCell ref="A38:B38"/>
    <mergeCell ref="G39:G41"/>
    <mergeCell ref="A25:B25"/>
    <mergeCell ref="A26:B26"/>
    <mergeCell ref="A27:B27"/>
    <mergeCell ref="A28:B28"/>
    <mergeCell ref="A29:B29"/>
    <mergeCell ref="A40:A42"/>
    <mergeCell ref="A15:B15"/>
    <mergeCell ref="A16:B16"/>
    <mergeCell ref="A17:B17"/>
    <mergeCell ref="A18:B18"/>
    <mergeCell ref="A19:B19"/>
    <mergeCell ref="G1:J1"/>
    <mergeCell ref="D1:E1"/>
    <mergeCell ref="A3:B3"/>
    <mergeCell ref="A2:B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ageMargins left="0.23622047244094491" right="0.23622047244094491" top="0.74803149606299213" bottom="0.74803149606299213" header="0.31496062992125984" footer="0.31496062992125984"/>
  <pageSetup paperSize="9" scale="6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" defaultRowHeight="15" x14ac:dyDescent="0.25"/>
  <cols>
    <col min="1" max="1" width="10" customWidth="1"/>
  </cols>
  <sheetData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" defaultRowHeight="15" x14ac:dyDescent="0.25"/>
  <cols>
    <col min="1" max="1" width="10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HP</cp:lastModifiedBy>
  <cp:lastPrinted>2021-09-17T09:39:01Z</cp:lastPrinted>
  <dcterms:created xsi:type="dcterms:W3CDTF">2018-07-24T11:01:40Z</dcterms:created>
  <dcterms:modified xsi:type="dcterms:W3CDTF">2023-08-31T10:32:52Z</dcterms:modified>
</cp:coreProperties>
</file>